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清单" sheetId="2" r:id="rId1"/>
  </sheets>
  <definedNames>
    <definedName name="_xlnm.Print_Area" localSheetId="0">清单!$A$1:$K$16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<sst xmlns="http://schemas.openxmlformats.org/spreadsheetml/2006/main" count="50" uniqueCount="42">
  <si>
    <t>化工区半导体一期项目--涂料、薄抹灰及岩棉专业分包工程量清单</t>
  </si>
  <si>
    <t>序号</t>
  </si>
  <si>
    <t>名称</t>
  </si>
  <si>
    <t>部位</t>
  </si>
  <si>
    <t>项目特征</t>
  </si>
  <si>
    <t>计算规则</t>
  </si>
  <si>
    <t>单位</t>
  </si>
  <si>
    <t>暂定工程量</t>
  </si>
  <si>
    <t>增值税率</t>
  </si>
  <si>
    <t>含税综合单价（元）</t>
  </si>
  <si>
    <t>含税综合总价（元）</t>
  </si>
  <si>
    <t>备注</t>
  </si>
  <si>
    <t>一、涂料</t>
  </si>
  <si>
    <t>腻子墙面及天棚</t>
  </si>
  <si>
    <t>内1+内2+顶1+顶3+地下室顶2</t>
  </si>
  <si>
    <t>1.腻子二遍；【腻子材质综合考虑，不单独区分防潮防霉耐水柔韧型等性能】
2.基层清理、缺陷修复等</t>
  </si>
  <si>
    <t>除楼梯天棚外，其他墙面及天棚均扣除门窗洞口及门窗侧壁后按展开面积计算；楼梯天棚按水平投影面积*1.15计算(梯井侧面不另计算面积)；</t>
  </si>
  <si>
    <t>m2</t>
  </si>
  <si>
    <t>涂料墙面及天棚</t>
  </si>
  <si>
    <t>地下室内2+地下室顶1</t>
  </si>
  <si>
    <t>1、喷(刷、辊）无机涂料2道【类型综合考虑】
2、腻子二遍；【腻子材质综合考虑，不单独区分防潮防霉耐水柔韧型等性能】
3.基层清理、缺陷修复等</t>
  </si>
  <si>
    <t>外墙真石漆（单色效果）</t>
  </si>
  <si>
    <t>外墙+女儿墙+屋面花架</t>
  </si>
  <si>
    <t>1、面层质感罩面漆一遍
2、单彩真石漆两遍
3、仿石专用着色底漆一遍</t>
  </si>
  <si>
    <t>二、薄抹灰</t>
  </si>
  <si>
    <t>抗裂砂浆-户内墙面</t>
  </si>
  <si>
    <t>具体施工部位以现场交底为准</t>
  </si>
  <si>
    <t>1、5厚抗裂砂浆，中间压入一道耐碱网格布。【至少2遍成活】
2、基层清理、缺陷修复、孔洞封堵等</t>
  </si>
  <si>
    <t>按墙面面积计算【若有吊顶，则抹灰高度至吊顶面+100mm即可】，门窗洞口和孔洞的四周侧壁不计算面积；【零星线条按展面计算】</t>
  </si>
  <si>
    <t>抗裂砂浆-外墙面</t>
  </si>
  <si>
    <t>1、5厚干粉类聚合物水泥防水砂浆,中间压入一层耐碱玻璃纤维网布；【至少2遍成活】
2、基层清理、缺陷修复、孔洞封堵等</t>
  </si>
  <si>
    <t>三、其他</t>
  </si>
  <si>
    <t>天棚保温-用于上部有房间的架空楼板</t>
  </si>
  <si>
    <t>上部有房间的架空楼板</t>
  </si>
  <si>
    <t>1、钢筋混凝土楼板底面和楼面梁侧面清理干净,满涂界面砂浆
2、70mm建筑用岩棉板(中硬板、厚度详见节能设计说明),胶粘剂或干混保温板粘结砂浆满粘,φ17/φ18锚栓固定
3、6厚抗裂砂浆或干混保温板抹面砂浆,中间压入一层耐碱网布或φ0.5~φ0.9网孔12.7mmX12.7mm热镀锌电焊网(与锚栓绑接)</t>
  </si>
  <si>
    <t>按实际施工的水平投影面积计算</t>
  </si>
  <si>
    <t>4、涂刷弹性底涂,刮柔性止水砂浆,喷或涂黑色无机涂料二遍</t>
  </si>
  <si>
    <t>天棚保温</t>
  </si>
  <si>
    <t>热桥部位</t>
  </si>
  <si>
    <t>1、钢筋混凝土楼板底面和楼面梁侧面清理干净,满涂界面砂浆
2、20mm建筑用岩棉板(中硬板、厚度详见节能设计说明),胶粘剂或干混保温板粘结砂浆满粘,φ17/φ18锚栓固定
3、6厚抗裂砂浆或干混保温板抹面砂浆,中间压入一层耐碱网布或φ0.5~φ0.9网孔12.7mmX12.7mm热镀锌电焊网(与锚栓绑接)</t>
  </si>
  <si>
    <t>合计</t>
  </si>
  <si>
    <r>
      <rPr>
        <sz val="11"/>
        <rFont val="宋体"/>
        <charset val="134"/>
      </rPr>
      <t>备注：
1、合同综合单价包括一切与承包工作内容相关的各种人工工资、材料费、乙方范围内的机械费、设备租赁费和利润、法律法规应包括的各类保险费用、津贴、补贴、高温补助、节假日加班、夜班、赶工补贴、工具费、劳保费、医疗费、构件超高、垂直运输人工降效、差旅费、管理费、现场安全文明施工措施费、疫情防护费及增值税等。上述合同价包括合同工期范围内的人工、材料设备浮动风险，不再因市场原因或政策性调整而波动。
2、无论基层类型如何，综合单价均不作调整，且还包含乙方施工范围内的、甲方在交付业主方竣工验收前的维保工作；另相应施工范围内的窗四边门三边收口均含在综合单价内，不另外计取费用；如采用水泥砂浆收口，水泥砂浆材料甲供，人工费用含在综合单价里，不另外计取费用。
3、为保证效果，达到验收标准，所有施工部位遇阴阳角处，需粘贴阴阳角线，该费用包含在含税综合单价中，不再单独计取。
4、应结合现场情况，综合考虑腻子、涂料、油漆施工遍数以满足合同文件的质量要求；涂料种类及颜色报价时综合考虑，结算时不另增减费用；
5、成品滴水线的安装无论清单是否有描述，均含在综合单价内，不再单独结算计价。
6、</t>
    </r>
    <r>
      <rPr>
        <b/>
        <sz val="11"/>
        <color rgb="FFFF0000"/>
        <rFont val="宋体"/>
        <charset val="134"/>
      </rPr>
      <t>本项目均为公建项目，乙方报价需综合考虑层高影响，完成专业分包合同范围内的脚手架搭拆和租赁费已包含在综合单价中。【现场吊篮由幕墙单位提供，进场后与幕墙单位协商共用，费用由乙方自行综合考虑并包含在综合单价中，不另行计算】</t>
    </r>
    <r>
      <rPr>
        <sz val="11"/>
        <rFont val="宋体"/>
        <charset val="134"/>
      </rPr>
      <t xml:space="preserve">
7、天棚涂料或腻子若需下挂10cm，费用包含在乙方综合单价或总价中，不单独计算工程量及费用。
</t>
    </r>
    <r>
      <rPr>
        <b/>
        <sz val="11"/>
        <color rgb="FFFF0000"/>
        <rFont val="宋体"/>
        <charset val="134"/>
      </rPr>
      <t>8、油漆品牌选择：亚士漆、传化、三棵树、多乐士等同品线产品。
9、本项目2#楼需达到“楚天杯”创优要求，综合单价已含创杯费用，乙方承诺不因创杯要求而提出任何增加价款的诉求。</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</si>
</sst>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 numFmtId="177" formatCode="0_);[Red]\(0\)"/>
    <numFmt numFmtId="178" formatCode="&quot;￥&quot;#,##0.00_);\(&quot;￥&quot;#,##0.00\)"/>
    <numFmt numFmtId="179" formatCode="0.00_);[Red]\(0.00\)"/>
    <numFmt numFmtId="180" formatCode="0.00_ "/>
  </numFmts>
  <fonts count="26">
    <font>
      <sz val="11"/>
      <color theme="1"/>
      <name val="Arial"/>
      <charset val="134"/>
      <scheme val="minor"/>
    </font>
    <font>
      <sz val="11"/>
      <name val="宋体"/>
      <charset val="134"/>
    </font>
    <font>
      <sz val="11"/>
      <name val="Arial"/>
      <charset val="134"/>
      <scheme val="minor"/>
    </font>
    <font>
      <b/>
      <sz val="20"/>
      <name val="宋体"/>
      <charset val="134"/>
    </font>
    <font>
      <b/>
      <sz val="11"/>
      <name val="宋体"/>
      <charset val="134"/>
    </font>
    <font>
      <b/>
      <sz val="10"/>
      <name val="宋体"/>
      <charset val="134"/>
    </font>
    <font>
      <u/>
      <sz val="11"/>
      <color indexed="4"/>
      <name val="Arial"/>
      <charset val="134"/>
      <scheme val="minor"/>
    </font>
    <font>
      <u/>
      <sz val="11"/>
      <color indexed="20"/>
      <name val="Arial"/>
      <charset val="134"/>
      <scheme val="minor"/>
    </font>
    <font>
      <sz val="11"/>
      <color indexed="2"/>
      <name val="Arial"/>
      <charset val="134"/>
      <scheme val="minor"/>
    </font>
    <font>
      <b/>
      <sz val="18"/>
      <color theme="3"/>
      <name val="Arial"/>
      <charset val="134"/>
      <scheme val="minor"/>
    </font>
    <font>
      <i/>
      <sz val="11"/>
      <color rgb="FF7F7F7F"/>
      <name val="Arial"/>
      <charset val="134"/>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134"/>
      <scheme val="minor"/>
    </font>
    <font>
      <b/>
      <sz val="11"/>
      <color rgb="FF3F3F3F"/>
      <name val="Arial"/>
      <charset val="134"/>
      <scheme val="minor"/>
    </font>
    <font>
      <b/>
      <sz val="11"/>
      <color rgb="FFFA7D00"/>
      <name val="Arial"/>
      <charset val="134"/>
      <scheme val="minor"/>
    </font>
    <font>
      <b/>
      <sz val="11"/>
      <color indexed="65"/>
      <name val="Arial"/>
      <charset val="134"/>
      <scheme val="minor"/>
    </font>
    <font>
      <sz val="11"/>
      <color rgb="FFFA7D00"/>
      <name val="Arial"/>
      <charset val="134"/>
      <scheme val="minor"/>
    </font>
    <font>
      <b/>
      <sz val="11"/>
      <color theme="1"/>
      <name val="Arial"/>
      <charset val="134"/>
      <scheme val="minor"/>
    </font>
    <font>
      <sz val="11"/>
      <color rgb="FF006100"/>
      <name val="Arial"/>
      <charset val="134"/>
      <scheme val="minor"/>
    </font>
    <font>
      <sz val="11"/>
      <color rgb="FF9C0006"/>
      <name val="Arial"/>
      <charset val="134"/>
      <scheme val="minor"/>
    </font>
    <font>
      <sz val="11"/>
      <color rgb="FF9C6500"/>
      <name val="Arial"/>
      <charset val="134"/>
      <scheme val="minor"/>
    </font>
    <font>
      <sz val="11"/>
      <color theme="0"/>
      <name val="Arial"/>
      <charset val="134"/>
      <scheme val="minor"/>
    </font>
    <font>
      <sz val="9"/>
      <color theme="1"/>
      <name val="Arial"/>
      <charset val="134"/>
      <scheme val="minor"/>
    </font>
    <font>
      <b/>
      <sz val="11"/>
      <color rgb="FFFF0000"/>
      <name val="宋体"/>
      <charset val="134"/>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lignment vertical="center"/>
    </xf>
    <xf numFmtId="44" fontId="0" fillId="0" borderId="0" applyFont="0" applyFill="0" applyBorder="0">
      <alignment vertical="center"/>
    </xf>
    <xf numFmtId="9" fontId="0" fillId="0" borderId="0" applyFont="0" applyFill="0" applyBorder="0">
      <alignment vertical="center"/>
    </xf>
    <xf numFmtId="41" fontId="0" fillId="0" borderId="0" applyFont="0" applyFill="0" applyBorder="0">
      <alignment vertical="center"/>
    </xf>
    <xf numFmtId="42" fontId="0" fillId="0" borderId="0" applyFont="0" applyFill="0" applyBorder="0">
      <alignment vertical="center"/>
    </xf>
    <xf numFmtId="0" fontId="6" fillId="0" borderId="0" applyNumberFormat="0" applyFill="0" applyBorder="0">
      <alignment vertical="center"/>
    </xf>
    <xf numFmtId="0" fontId="7" fillId="0" borderId="0" applyNumberFormat="0" applyFill="0" applyBorder="0">
      <alignment vertical="center"/>
    </xf>
    <xf numFmtId="0" fontId="0" fillId="2" borderId="8" applyNumberFormat="0" applyFont="0">
      <alignment vertical="center"/>
    </xf>
    <xf numFmtId="0" fontId="8" fillId="0" borderId="0" applyNumberFormat="0" applyFill="0" applyBorder="0">
      <alignment vertical="center"/>
    </xf>
    <xf numFmtId="0" fontId="9" fillId="0" borderId="0" applyNumberFormat="0" applyFill="0" applyBorder="0">
      <alignment vertical="center"/>
    </xf>
    <xf numFmtId="0" fontId="10" fillId="0" borderId="0" applyNumberFormat="0" applyFill="0" applyBorder="0">
      <alignment vertical="center"/>
    </xf>
    <xf numFmtId="0" fontId="11" fillId="0" borderId="9" applyNumberFormat="0" applyFill="0">
      <alignment vertical="center"/>
    </xf>
    <xf numFmtId="0" fontId="12" fillId="0" borderId="9" applyNumberFormat="0" applyFill="0">
      <alignment vertical="center"/>
    </xf>
    <xf numFmtId="0" fontId="13" fillId="0" borderId="10" applyNumberFormat="0" applyFill="0">
      <alignment vertical="center"/>
    </xf>
    <xf numFmtId="0" fontId="13" fillId="0" borderId="0" applyNumberFormat="0" applyFill="0" applyBorder="0">
      <alignment vertical="center"/>
    </xf>
    <xf numFmtId="0" fontId="14" fillId="3" borderId="11" applyNumberFormat="0">
      <alignment vertical="center"/>
    </xf>
    <xf numFmtId="0" fontId="15" fillId="4" borderId="12" applyNumberFormat="0">
      <alignment vertical="center"/>
    </xf>
    <xf numFmtId="0" fontId="16" fillId="4" borderId="11" applyNumberFormat="0">
      <alignment vertical="center"/>
    </xf>
    <xf numFmtId="0" fontId="17" fillId="5" borderId="13" applyNumberFormat="0">
      <alignment vertical="center"/>
    </xf>
    <xf numFmtId="0" fontId="18" fillId="0" borderId="14" applyNumberFormat="0" applyFill="0">
      <alignment vertical="center"/>
    </xf>
    <xf numFmtId="0" fontId="19" fillId="0" borderId="15" applyNumberFormat="0" applyFill="0">
      <alignment vertical="center"/>
    </xf>
    <xf numFmtId="0" fontId="20" fillId="6" borderId="0" applyNumberFormat="0" applyBorder="0">
      <alignment vertical="center"/>
    </xf>
    <xf numFmtId="0" fontId="21" fillId="7" borderId="0" applyNumberFormat="0" applyBorder="0">
      <alignment vertical="center"/>
    </xf>
    <xf numFmtId="0" fontId="22" fillId="8" borderId="0" applyNumberFormat="0" applyBorder="0">
      <alignment vertical="center"/>
    </xf>
    <xf numFmtId="0" fontId="23" fillId="9" borderId="0" applyNumberFormat="0" applyBorder="0">
      <alignment vertical="center"/>
    </xf>
    <xf numFmtId="0" fontId="0" fillId="10" borderId="0" applyNumberFormat="0" applyBorder="0">
      <alignment vertical="center"/>
    </xf>
    <xf numFmtId="0" fontId="0" fillId="11" borderId="0" applyNumberFormat="0" applyBorder="0">
      <alignment vertical="center"/>
    </xf>
    <xf numFmtId="0" fontId="23" fillId="12" borderId="0" applyNumberFormat="0" applyBorder="0">
      <alignment vertical="center"/>
    </xf>
    <xf numFmtId="0" fontId="23" fillId="13" borderId="0" applyNumberFormat="0" applyBorder="0">
      <alignment vertical="center"/>
    </xf>
    <xf numFmtId="0" fontId="0" fillId="14" borderId="0" applyNumberFormat="0" applyBorder="0">
      <alignment vertical="center"/>
    </xf>
    <xf numFmtId="0" fontId="0" fillId="15" borderId="0" applyNumberFormat="0" applyBorder="0">
      <alignment vertical="center"/>
    </xf>
    <xf numFmtId="0" fontId="23" fillId="16" borderId="0" applyNumberFormat="0" applyBorder="0">
      <alignment vertical="center"/>
    </xf>
    <xf numFmtId="0" fontId="23" fillId="17" borderId="0" applyNumberFormat="0" applyBorder="0">
      <alignment vertical="center"/>
    </xf>
    <xf numFmtId="0" fontId="0" fillId="18" borderId="0" applyNumberFormat="0" applyBorder="0">
      <alignment vertical="center"/>
    </xf>
    <xf numFmtId="0" fontId="0" fillId="19" borderId="0" applyNumberFormat="0" applyBorder="0">
      <alignment vertical="center"/>
    </xf>
    <xf numFmtId="0" fontId="23" fillId="20" borderId="0" applyNumberFormat="0" applyBorder="0">
      <alignment vertical="center"/>
    </xf>
    <xf numFmtId="0" fontId="23" fillId="21" borderId="0" applyNumberFormat="0" applyBorder="0">
      <alignment vertical="center"/>
    </xf>
    <xf numFmtId="0" fontId="0" fillId="22" borderId="0" applyNumberFormat="0" applyBorder="0">
      <alignment vertical="center"/>
    </xf>
    <xf numFmtId="0" fontId="0" fillId="23" borderId="0" applyNumberFormat="0" applyBorder="0">
      <alignment vertical="center"/>
    </xf>
    <xf numFmtId="0" fontId="23" fillId="24" borderId="0" applyNumberFormat="0" applyBorder="0">
      <alignment vertical="center"/>
    </xf>
    <xf numFmtId="0" fontId="23" fillId="25" borderId="0" applyNumberFormat="0" applyBorder="0">
      <alignment vertical="center"/>
    </xf>
    <xf numFmtId="0" fontId="0" fillId="26" borderId="0" applyNumberFormat="0" applyBorder="0">
      <alignment vertical="center"/>
    </xf>
    <xf numFmtId="0" fontId="0" fillId="27" borderId="0" applyNumberFormat="0" applyBorder="0">
      <alignment vertical="center"/>
    </xf>
    <xf numFmtId="0" fontId="23" fillId="28" borderId="0" applyNumberFormat="0" applyBorder="0">
      <alignment vertical="center"/>
    </xf>
    <xf numFmtId="0" fontId="23" fillId="29" borderId="0" applyNumberFormat="0" applyBorder="0">
      <alignment vertical="center"/>
    </xf>
    <xf numFmtId="0" fontId="0" fillId="30" borderId="0" applyNumberFormat="0" applyBorder="0">
      <alignment vertical="center"/>
    </xf>
    <xf numFmtId="0" fontId="0" fillId="31" borderId="0" applyNumberFormat="0" applyBorder="0">
      <alignment vertical="center"/>
    </xf>
    <xf numFmtId="0" fontId="23" fillId="32" borderId="0" applyNumberFormat="0" applyBorder="0">
      <alignment vertical="center"/>
    </xf>
    <xf numFmtId="0" fontId="24" fillId="0" borderId="0"/>
  </cellStyleXfs>
  <cellXfs count="39">
    <xf numFmtId="0" fontId="0" fillId="0" borderId="0" xfId="0" applyAlignment="1">
      <alignment vertical="center"/>
    </xf>
    <xf numFmtId="0" fontId="1" fillId="0" borderId="0" xfId="0" applyFont="1" applyFill="1" applyAlignment="1" applyProtection="1">
      <alignment vertical="center"/>
      <protection locked="0"/>
    </xf>
    <xf numFmtId="0" fontId="1" fillId="0" borderId="0" xfId="0" applyFont="1" applyFill="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xf>
    <xf numFmtId="0" fontId="4"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1" fillId="0" borderId="2" xfId="49" applyFont="1" applyFill="1" applyBorder="1" applyAlignment="1">
      <alignment horizontal="center" vertical="center" wrapText="1"/>
    </xf>
    <xf numFmtId="0" fontId="1" fillId="0" borderId="1" xfId="49" applyFont="1" applyFill="1" applyBorder="1" applyAlignment="1">
      <alignment horizontal="left" vertical="center" wrapText="1"/>
    </xf>
    <xf numFmtId="0" fontId="1" fillId="0" borderId="3" xfId="0" applyFont="1" applyFill="1" applyBorder="1" applyAlignment="1" applyProtection="1">
      <alignment horizontal="center" vertical="center" wrapText="1"/>
    </xf>
    <xf numFmtId="0" fontId="1" fillId="0" borderId="1" xfId="49" applyFont="1" applyFill="1" applyBorder="1" applyAlignment="1">
      <alignment horizontal="center" vertical="center" wrapText="1"/>
    </xf>
    <xf numFmtId="9" fontId="1" fillId="0"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left" vertical="center" wrapText="1"/>
    </xf>
    <xf numFmtId="0" fontId="1" fillId="0" borderId="4"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77" fontId="1" fillId="0" borderId="1" xfId="0" applyNumberFormat="1" applyFont="1" applyBorder="1" applyAlignment="1">
      <alignment horizontal="center" vertical="center"/>
    </xf>
    <xf numFmtId="0" fontId="4" fillId="0" borderId="1" xfId="0" applyFont="1" applyFill="1" applyBorder="1" applyAlignment="1" applyProtection="1">
      <alignment horizontal="center" vertical="center"/>
      <protection locked="0"/>
    </xf>
    <xf numFmtId="0" fontId="1" fillId="0" borderId="5" xfId="0" applyFont="1" applyFill="1" applyBorder="1" applyAlignment="1" applyProtection="1">
      <alignment horizontal="left" vertical="center" wrapText="1"/>
    </xf>
    <xf numFmtId="0" fontId="1" fillId="0" borderId="6" xfId="0" applyFont="1" applyFill="1" applyBorder="1" applyAlignment="1" applyProtection="1">
      <alignment horizontal="center" vertical="center" wrapText="1"/>
    </xf>
    <xf numFmtId="0" fontId="1" fillId="0" borderId="6" xfId="0" applyFont="1" applyFill="1" applyBorder="1" applyAlignment="1" applyProtection="1">
      <alignment horizontal="left" vertical="center" wrapText="1"/>
    </xf>
    <xf numFmtId="0" fontId="1" fillId="0" borderId="6" xfId="0" applyFont="1" applyFill="1" applyBorder="1" applyAlignment="1" applyProtection="1">
      <alignment horizontal="left" vertical="center" wrapText="1"/>
      <protection locked="0"/>
    </xf>
    <xf numFmtId="178" fontId="4" fillId="0"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179" fontId="1" fillId="0"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wrapText="1"/>
      <protection locked="0"/>
    </xf>
    <xf numFmtId="180" fontId="4" fillId="0" borderId="1" xfId="0" applyNumberFormat="1"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left"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6"/>
  <sheetViews>
    <sheetView tabSelected="1" view="pageBreakPreview" zoomScaleNormal="85" workbookViewId="0">
      <pane ySplit="1" topLeftCell="A2" activePane="bottomLeft" state="frozen"/>
      <selection/>
      <selection pane="bottomLeft" activeCell="J6" sqref="J6"/>
    </sheetView>
  </sheetViews>
  <sheetFormatPr defaultColWidth="9" defaultRowHeight="14.25"/>
  <cols>
    <col min="1" max="1" width="5.375" style="3" customWidth="1"/>
    <col min="2" max="2" width="22.125" style="3" customWidth="1"/>
    <col min="3" max="3" width="18.875" style="3" customWidth="1"/>
    <col min="4" max="4" width="39.25" style="3" customWidth="1"/>
    <col min="5" max="5" width="31.125" style="3" customWidth="1"/>
    <col min="6" max="6" width="5.625" style="3" customWidth="1"/>
    <col min="7" max="7" width="14.125" style="3" customWidth="1"/>
    <col min="8" max="8" width="8.5" style="3" customWidth="1"/>
    <col min="9" max="9" width="11.125" style="3" customWidth="1"/>
    <col min="10" max="10" width="13.25" style="4" customWidth="1"/>
    <col min="11" max="11" width="11.0833333333333" style="3" customWidth="1"/>
    <col min="12" max="12" width="17.5333333333333" style="3" customWidth="1"/>
    <col min="13" max="16384" width="9" style="3"/>
  </cols>
  <sheetData>
    <row r="1" s="1" customFormat="1" ht="45.95" customHeight="1" spans="1:11">
      <c r="A1" s="5" t="s">
        <v>0</v>
      </c>
      <c r="B1" s="5"/>
      <c r="C1" s="5"/>
      <c r="D1" s="5"/>
      <c r="E1" s="5"/>
      <c r="F1" s="5"/>
      <c r="G1" s="5"/>
      <c r="H1" s="6"/>
      <c r="I1" s="6"/>
      <c r="J1" s="6"/>
      <c r="K1" s="6"/>
    </row>
    <row r="2" s="1" customFormat="1" ht="17.1" customHeight="1" spans="1:11">
      <c r="A2" s="7" t="s">
        <v>1</v>
      </c>
      <c r="B2" s="7" t="s">
        <v>2</v>
      </c>
      <c r="C2" s="7" t="s">
        <v>3</v>
      </c>
      <c r="D2" s="7" t="s">
        <v>4</v>
      </c>
      <c r="E2" s="8" t="s">
        <v>5</v>
      </c>
      <c r="F2" s="7" t="s">
        <v>6</v>
      </c>
      <c r="G2" s="9" t="s">
        <v>7</v>
      </c>
      <c r="H2" s="10" t="s">
        <v>8</v>
      </c>
      <c r="I2" s="10" t="s">
        <v>9</v>
      </c>
      <c r="J2" s="10" t="s">
        <v>10</v>
      </c>
      <c r="K2" s="10" t="s">
        <v>11</v>
      </c>
    </row>
    <row r="3" s="1" customFormat="1" ht="21" customHeight="1" spans="1:11">
      <c r="A3" s="7"/>
      <c r="B3" s="7"/>
      <c r="C3" s="7"/>
      <c r="D3" s="7"/>
      <c r="E3" s="8"/>
      <c r="F3" s="7"/>
      <c r="G3" s="9"/>
      <c r="H3" s="10"/>
      <c r="I3" s="10"/>
      <c r="J3" s="10"/>
      <c r="K3" s="10"/>
    </row>
    <row r="4" s="1" customFormat="1" ht="30.95" customHeight="1" spans="1:11">
      <c r="A4" s="11" t="s">
        <v>12</v>
      </c>
      <c r="B4" s="7"/>
      <c r="C4" s="7"/>
      <c r="D4" s="11"/>
      <c r="E4" s="8"/>
      <c r="F4" s="11"/>
      <c r="G4" s="7"/>
      <c r="H4" s="12"/>
      <c r="I4" s="27"/>
      <c r="J4" s="32"/>
      <c r="K4" s="33"/>
    </row>
    <row r="5" s="1" customFormat="1" ht="63" customHeight="1" spans="1:28">
      <c r="A5" s="13">
        <v>1</v>
      </c>
      <c r="B5" s="14" t="s">
        <v>13</v>
      </c>
      <c r="C5" s="15" t="s">
        <v>14</v>
      </c>
      <c r="D5" s="16" t="s">
        <v>15</v>
      </c>
      <c r="E5" s="17" t="s">
        <v>16</v>
      </c>
      <c r="F5" s="13" t="s">
        <v>17</v>
      </c>
      <c r="G5" s="18">
        <v>30000</v>
      </c>
      <c r="H5" s="19">
        <v>0.09</v>
      </c>
      <c r="I5" s="33"/>
      <c r="J5" s="34">
        <f t="shared" ref="J5:J10" si="0">G5*I5</f>
        <v>0</v>
      </c>
      <c r="K5" s="33"/>
      <c r="U5" s="1">
        <v>914</v>
      </c>
      <c r="V5" s="1">
        <v>7755</v>
      </c>
      <c r="W5" s="1">
        <v>12548</v>
      </c>
      <c r="X5" s="1">
        <v>370</v>
      </c>
      <c r="Y5" s="1">
        <v>823</v>
      </c>
      <c r="Z5" s="1">
        <v>3227</v>
      </c>
      <c r="AA5" s="1">
        <v>5449</v>
      </c>
      <c r="AB5" s="1">
        <v>186</v>
      </c>
    </row>
    <row r="6" s="1" customFormat="1" ht="60" customHeight="1" spans="1:26">
      <c r="A6" s="13">
        <v>2</v>
      </c>
      <c r="B6" s="18" t="s">
        <v>18</v>
      </c>
      <c r="C6" s="15" t="s">
        <v>19</v>
      </c>
      <c r="D6" s="16" t="s">
        <v>20</v>
      </c>
      <c r="E6" s="17"/>
      <c r="F6" s="13" t="s">
        <v>17</v>
      </c>
      <c r="G6" s="18">
        <v>1700</v>
      </c>
      <c r="H6" s="19">
        <v>0.09</v>
      </c>
      <c r="I6" s="33"/>
      <c r="J6" s="34">
        <f t="shared" si="0"/>
        <v>0</v>
      </c>
      <c r="K6" s="33"/>
      <c r="U6" s="1">
        <v>181</v>
      </c>
      <c r="V6" s="1">
        <v>250</v>
      </c>
      <c r="W6" s="1">
        <v>535</v>
      </c>
      <c r="X6" s="1">
        <v>145</v>
      </c>
      <c r="Y6" s="1">
        <v>509</v>
      </c>
      <c r="Z6" s="1">
        <v>139</v>
      </c>
    </row>
    <row r="7" s="2" customFormat="1" ht="59" customHeight="1" spans="1:24">
      <c r="A7" s="13">
        <v>3</v>
      </c>
      <c r="B7" s="14" t="s">
        <v>21</v>
      </c>
      <c r="C7" s="14" t="s">
        <v>22</v>
      </c>
      <c r="D7" s="20" t="s">
        <v>23</v>
      </c>
      <c r="E7" s="21"/>
      <c r="F7" s="13" t="s">
        <v>17</v>
      </c>
      <c r="G7" s="13">
        <v>7200</v>
      </c>
      <c r="H7" s="19">
        <v>0.09</v>
      </c>
      <c r="I7" s="27"/>
      <c r="J7" s="34">
        <f t="shared" si="0"/>
        <v>0</v>
      </c>
      <c r="K7" s="33"/>
      <c r="V7" s="2">
        <v>1670</v>
      </c>
      <c r="W7" s="2">
        <v>929</v>
      </c>
      <c r="X7" s="2">
        <v>578</v>
      </c>
    </row>
    <row r="8" s="2" customFormat="1" ht="30.95" customHeight="1" spans="1:11">
      <c r="A8" s="11" t="s">
        <v>24</v>
      </c>
      <c r="B8" s="7"/>
      <c r="C8" s="7"/>
      <c r="D8" s="11"/>
      <c r="E8" s="8"/>
      <c r="F8" s="11"/>
      <c r="G8" s="7"/>
      <c r="H8" s="12"/>
      <c r="I8" s="27"/>
      <c r="J8" s="27"/>
      <c r="K8" s="33"/>
    </row>
    <row r="9" s="2" customFormat="1" ht="55" customHeight="1" spans="1:13">
      <c r="A9" s="13">
        <v>1</v>
      </c>
      <c r="B9" s="22" t="s">
        <v>25</v>
      </c>
      <c r="C9" s="14" t="s">
        <v>26</v>
      </c>
      <c r="D9" s="20" t="s">
        <v>27</v>
      </c>
      <c r="E9" s="23" t="s">
        <v>28</v>
      </c>
      <c r="F9" s="13" t="s">
        <v>17</v>
      </c>
      <c r="G9" s="14">
        <v>10000</v>
      </c>
      <c r="H9" s="19">
        <v>0.09</v>
      </c>
      <c r="I9" s="33"/>
      <c r="J9" s="34">
        <f t="shared" si="0"/>
        <v>0</v>
      </c>
      <c r="K9" s="35"/>
      <c r="M9" s="1"/>
    </row>
    <row r="10" s="2" customFormat="1" ht="57" customHeight="1" spans="1:13">
      <c r="A10" s="13">
        <v>2</v>
      </c>
      <c r="B10" s="22" t="s">
        <v>29</v>
      </c>
      <c r="C10" s="14" t="s">
        <v>22</v>
      </c>
      <c r="D10" s="20" t="s">
        <v>30</v>
      </c>
      <c r="E10" s="17"/>
      <c r="F10" s="13" t="s">
        <v>17</v>
      </c>
      <c r="G10" s="14">
        <v>8000</v>
      </c>
      <c r="H10" s="19">
        <v>0.09</v>
      </c>
      <c r="I10" s="33"/>
      <c r="J10" s="34">
        <f t="shared" si="0"/>
        <v>0</v>
      </c>
      <c r="K10" s="35"/>
      <c r="M10" s="1"/>
    </row>
    <row r="11" s="2" customFormat="1" ht="30" customHeight="1" spans="1:11">
      <c r="A11" s="11" t="s">
        <v>31</v>
      </c>
      <c r="B11" s="7"/>
      <c r="C11" s="7"/>
      <c r="D11" s="11"/>
      <c r="E11" s="8"/>
      <c r="F11" s="11"/>
      <c r="G11" s="7"/>
      <c r="H11" s="12"/>
      <c r="I11" s="27"/>
      <c r="J11" s="34"/>
      <c r="K11" s="33"/>
    </row>
    <row r="12" s="2" customFormat="1" ht="126" customHeight="1" spans="1:11">
      <c r="A12" s="13">
        <v>1</v>
      </c>
      <c r="B12" s="24" t="s">
        <v>32</v>
      </c>
      <c r="C12" s="14" t="s">
        <v>33</v>
      </c>
      <c r="D12" s="25" t="s">
        <v>34</v>
      </c>
      <c r="E12" s="23" t="s">
        <v>35</v>
      </c>
      <c r="F12" s="13" t="s">
        <v>17</v>
      </c>
      <c r="G12" s="26">
        <v>500</v>
      </c>
      <c r="H12" s="19">
        <v>0.09</v>
      </c>
      <c r="I12" s="14"/>
      <c r="J12" s="14">
        <f t="shared" ref="J12:J14" si="1">G12*I12</f>
        <v>0</v>
      </c>
      <c r="K12" s="33"/>
    </row>
    <row r="13" s="2" customFormat="1" ht="43" customHeight="1" spans="1:11">
      <c r="A13" s="13">
        <v>2</v>
      </c>
      <c r="B13" s="24"/>
      <c r="C13" s="14"/>
      <c r="D13" s="25" t="s">
        <v>36</v>
      </c>
      <c r="E13" s="17"/>
      <c r="F13" s="13" t="s">
        <v>17</v>
      </c>
      <c r="G13" s="26">
        <v>500</v>
      </c>
      <c r="H13" s="19">
        <v>0.09</v>
      </c>
      <c r="I13" s="14"/>
      <c r="J13" s="14">
        <f t="shared" si="1"/>
        <v>0</v>
      </c>
      <c r="K13" s="33"/>
    </row>
    <row r="14" s="2" customFormat="1" ht="117" customHeight="1" spans="1:11">
      <c r="A14" s="13">
        <v>3</v>
      </c>
      <c r="B14" s="24" t="s">
        <v>37</v>
      </c>
      <c r="C14" s="14" t="s">
        <v>38</v>
      </c>
      <c r="D14" s="25" t="s">
        <v>39</v>
      </c>
      <c r="E14" s="17"/>
      <c r="F14" s="13" t="s">
        <v>17</v>
      </c>
      <c r="G14" s="26">
        <v>300</v>
      </c>
      <c r="H14" s="19">
        <v>0.09</v>
      </c>
      <c r="I14" s="14"/>
      <c r="J14" s="14">
        <f t="shared" si="1"/>
        <v>0</v>
      </c>
      <c r="K14" s="33"/>
    </row>
    <row r="15" s="2" customFormat="1" ht="33" customHeight="1" spans="1:11">
      <c r="A15" s="7" t="s">
        <v>40</v>
      </c>
      <c r="B15" s="7"/>
      <c r="C15" s="7"/>
      <c r="D15" s="7"/>
      <c r="E15" s="8"/>
      <c r="F15" s="7"/>
      <c r="G15" s="7"/>
      <c r="H15" s="27"/>
      <c r="I15" s="27"/>
      <c r="J15" s="36">
        <f>SUM(J5:J14)</f>
        <v>0</v>
      </c>
      <c r="K15" s="33"/>
    </row>
    <row r="16" s="2" customFormat="1" ht="193" customHeight="1" spans="1:11">
      <c r="A16" s="28" t="s">
        <v>41</v>
      </c>
      <c r="B16" s="29"/>
      <c r="C16" s="29"/>
      <c r="D16" s="30"/>
      <c r="E16" s="29"/>
      <c r="F16" s="30"/>
      <c r="G16" s="30"/>
      <c r="H16" s="31"/>
      <c r="I16" s="37"/>
      <c r="J16" s="37"/>
      <c r="K16" s="38"/>
    </row>
  </sheetData>
  <mergeCells count="22">
    <mergeCell ref="A1:K1"/>
    <mergeCell ref="A4:I4"/>
    <mergeCell ref="A8:I8"/>
    <mergeCell ref="A11:I11"/>
    <mergeCell ref="A15:I15"/>
    <mergeCell ref="A16:K16"/>
    <mergeCell ref="A2:A3"/>
    <mergeCell ref="B2:B3"/>
    <mergeCell ref="B12:B13"/>
    <mergeCell ref="C2:C3"/>
    <mergeCell ref="C12:C13"/>
    <mergeCell ref="D2:D3"/>
    <mergeCell ref="E2:E3"/>
    <mergeCell ref="E5:E7"/>
    <mergeCell ref="E9:E10"/>
    <mergeCell ref="E12:E14"/>
    <mergeCell ref="F2:F3"/>
    <mergeCell ref="G2:G3"/>
    <mergeCell ref="H2:H3"/>
    <mergeCell ref="I2:I3"/>
    <mergeCell ref="J2:J3"/>
    <mergeCell ref="K2:K3"/>
  </mergeCells>
  <printOptions horizontalCentered="1"/>
  <pageMargins left="0.354166666666667" right="0.236111111111111" top="0.354166666666667" bottom="0.275" header="0.196527777777778" footer="0.156944444444444"/>
  <pageSetup paperSize="9" scale="58"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ONLYOFFICE/7.1.1.23</Application>
  <HeadingPairs>
    <vt:vector size="2" baseType="variant">
      <vt:variant>
        <vt:lpstr>工作表</vt:lpstr>
      </vt:variant>
      <vt:variant>
        <vt:i4>1</vt:i4>
      </vt:variant>
    </vt:vector>
  </HeadingPairs>
  <TitlesOfParts>
    <vt:vector size="1" baseType="lpstr">
      <vt:lpstr>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尒雅￠</cp:lastModifiedBy>
  <cp:revision>7</cp:revision>
  <dcterms:created xsi:type="dcterms:W3CDTF">2023-02-13T03:51:00Z</dcterms:created>
  <dcterms:modified xsi:type="dcterms:W3CDTF">2026-05-15T02:53:11Z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C2145C4CBA7E403B9055EB92C62BD8F9_13</vt:lpwstr>
  </property>
  <property fmtid="{D5CDD505-2E9C-101B-9397-08002B2CF9AE}" pid="3" name="KSOProductBuildVer">
    <vt:lpwstr>2052-12.1.0.20784</vt:lpwstr>
  </property>
  <property fmtid="{D5CDD505-2E9C-101B-9397-08002B2CF9AE}" pid="4" name="CalculationRule">
    <vt:i4>0</vt:i4>
  </property>
  <property fmtid="{D5CDD505-2E9C-101B-9397-08002B2CF9AE}" pid="5" name="KSOReadingLayout">
    <vt:bool>true</vt:bool>
  </property>
</Properties>
</file>